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ergada\Desktop\SCE17HC039.0 - Calculation Templates v1\"/>
    </mc:Choice>
  </mc:AlternateContent>
  <bookViews>
    <workbookView xWindow="0" yWindow="0" windowWidth="19200" windowHeight="780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1" l="1"/>
  <c r="H20" i="1"/>
  <c r="H21" i="1"/>
  <c r="H22" i="1"/>
  <c r="H23" i="1"/>
  <c r="H24" i="1"/>
  <c r="H25" i="1"/>
  <c r="H18" i="1"/>
  <c r="F19" i="1"/>
  <c r="I19" i="1" s="1"/>
  <c r="F20" i="1"/>
  <c r="I20" i="1" s="1"/>
  <c r="F21" i="1"/>
  <c r="I21" i="1" s="1"/>
  <c r="F22" i="1"/>
  <c r="I22" i="1" s="1"/>
  <c r="F23" i="1"/>
  <c r="I23" i="1" s="1"/>
  <c r="F24" i="1"/>
  <c r="I24" i="1" s="1"/>
  <c r="F25" i="1"/>
  <c r="I25" i="1" s="1"/>
  <c r="F18" i="1"/>
  <c r="H3" i="1"/>
  <c r="H4" i="1"/>
  <c r="H5" i="1"/>
  <c r="H6" i="1"/>
  <c r="H7" i="1"/>
  <c r="H8" i="1"/>
  <c r="H9" i="1"/>
  <c r="H10" i="1"/>
  <c r="H11" i="1"/>
  <c r="H12" i="1"/>
  <c r="H13" i="1"/>
  <c r="F3" i="1"/>
  <c r="F4" i="1"/>
  <c r="F5" i="1"/>
  <c r="F6" i="1"/>
  <c r="F7" i="1"/>
  <c r="F8" i="1"/>
  <c r="I8" i="1" s="1"/>
  <c r="F9" i="1"/>
  <c r="F10" i="1"/>
  <c r="F11" i="1"/>
  <c r="F12" i="1"/>
  <c r="F13" i="1"/>
  <c r="I7" i="1" l="1"/>
  <c r="H15" i="1"/>
  <c r="F27" i="1"/>
  <c r="H27" i="1"/>
  <c r="I18" i="1"/>
  <c r="I6" i="1"/>
  <c r="I27" i="1"/>
  <c r="I13" i="1"/>
  <c r="I12" i="1"/>
  <c r="I11" i="1"/>
  <c r="I10" i="1"/>
  <c r="I9" i="1"/>
  <c r="I5" i="1"/>
  <c r="I4" i="1"/>
  <c r="I3" i="1"/>
  <c r="F15" i="1"/>
  <c r="I15" i="1" l="1"/>
</calcChain>
</file>

<file path=xl/sharedStrings.xml><?xml version="1.0" encoding="utf-8"?>
<sst xmlns="http://schemas.openxmlformats.org/spreadsheetml/2006/main" count="53" uniqueCount="21">
  <si>
    <t>Enclosed (NEMA 1), 460 volt, for 3 HP motor size</t>
  </si>
  <si>
    <t>EA</t>
  </si>
  <si>
    <t>7.5 HP motor size</t>
  </si>
  <si>
    <t>10 HP motor size</t>
  </si>
  <si>
    <t>15 HP motor size</t>
  </si>
  <si>
    <t>20 HP motor size</t>
  </si>
  <si>
    <t>25 HP motor size</t>
  </si>
  <si>
    <t>30 HP motor size</t>
  </si>
  <si>
    <t>40 HP motor size</t>
  </si>
  <si>
    <t>50 HP motor size</t>
  </si>
  <si>
    <t>60 HP motor size</t>
  </si>
  <si>
    <t>75 HP motor size</t>
  </si>
  <si>
    <t>100 HP motor size</t>
  </si>
  <si>
    <t>material</t>
  </si>
  <si>
    <t>labor</t>
  </si>
  <si>
    <t xml:space="preserve">total </t>
  </si>
  <si>
    <t>material/hp</t>
  </si>
  <si>
    <t>labor/hp</t>
  </si>
  <si>
    <t>VSD CHW and CW Pump Control</t>
  </si>
  <si>
    <t>Capacity</t>
  </si>
  <si>
    <t>COOLING TOWER FAN VFD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</si>
</sst>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8" fontId="0" fillId="0" borderId="0" xfId="0" applyNumberFormat="1" applyAlignment="1">
      <alignment horizontal="center"/>
    </xf>
    <xf numFmtId="8" fontId="0" fillId="2" borderId="0" xfId="0" applyNumberFormat="1" applyFill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/>
    <xf numFmtId="0" fontId="1" fillId="0" borderId="0" xfId="0" applyFont="1"/>
    <xf numFmtId="8" fontId="1" fillId="0" borderId="0" xfId="0" applyNumberFormat="1" applyFont="1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 b="1"/>
              <a:t>2016 VSD Material and Labor Cost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Sheet1!$F$2</c:f>
              <c:strCache>
                <c:ptCount val="1"/>
                <c:pt idx="0">
                  <c:v>material/hp</c:v>
                </c:pt>
              </c:strCache>
            </c:strRef>
          </c:tx>
          <c:spPr>
            <a:ln w="50800" cap="flat" cmpd="dbl" algn="ctr">
              <a:solidFill>
                <a:schemeClr val="accent1">
                  <a:alpha val="5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noFill/>
              <a:ln w="34925" cap="flat" cmpd="dbl" algn="ctr">
                <a:solidFill>
                  <a:schemeClr val="accent1">
                    <a:lumMod val="75000"/>
                    <a:alpha val="70000"/>
                  </a:schemeClr>
                </a:solidFill>
                <a:round/>
              </a:ln>
              <a:effectLst/>
            </c:spPr>
          </c:marker>
          <c:xVal>
            <c:numRef>
              <c:f>Sheet1!$D$3:$D$13</c:f>
              <c:numCache>
                <c:formatCode>General</c:formatCode>
                <c:ptCount val="11"/>
                <c:pt idx="0">
                  <c:v>7.5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40</c:v>
                </c:pt>
                <c:pt idx="7">
                  <c:v>50</c:v>
                </c:pt>
                <c:pt idx="8">
                  <c:v>60</c:v>
                </c:pt>
                <c:pt idx="9">
                  <c:v>75</c:v>
                </c:pt>
                <c:pt idx="10">
                  <c:v>100</c:v>
                </c:pt>
              </c:numCache>
            </c:numRef>
          </c:xVal>
          <c:yVal>
            <c:numRef>
              <c:f>Sheet1!$F$3:$F$13</c:f>
              <c:numCache>
                <c:formatCode>"$"#,##0.00_);[Red]\("$"#,##0.00\)</c:formatCode>
                <c:ptCount val="11"/>
                <c:pt idx="0">
                  <c:v>303.33333333333331</c:v>
                </c:pt>
                <c:pt idx="1">
                  <c:v>250</c:v>
                </c:pt>
                <c:pt idx="2">
                  <c:v>215</c:v>
                </c:pt>
                <c:pt idx="3">
                  <c:v>218.75</c:v>
                </c:pt>
                <c:pt idx="4">
                  <c:v>216</c:v>
                </c:pt>
                <c:pt idx="5">
                  <c:v>195</c:v>
                </c:pt>
                <c:pt idx="6">
                  <c:v>169.375</c:v>
                </c:pt>
                <c:pt idx="7">
                  <c:v>199.5</c:v>
                </c:pt>
                <c:pt idx="8">
                  <c:v>201.66666666666666</c:v>
                </c:pt>
                <c:pt idx="9">
                  <c:v>185.33333333333334</c:v>
                </c:pt>
                <c:pt idx="10">
                  <c:v>156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Sheet1!$H$2</c:f>
              <c:strCache>
                <c:ptCount val="1"/>
                <c:pt idx="0">
                  <c:v>labor/hp</c:v>
                </c:pt>
              </c:strCache>
            </c:strRef>
          </c:tx>
          <c:spPr>
            <a:ln w="50800" cap="flat" cmpd="dbl" algn="ctr">
              <a:solidFill>
                <a:schemeClr val="accent2">
                  <a:alpha val="5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noFill/>
              <a:ln w="34925" cap="flat" cmpd="dbl" algn="ctr">
                <a:solidFill>
                  <a:schemeClr val="accent2">
                    <a:lumMod val="75000"/>
                    <a:alpha val="70000"/>
                  </a:schemeClr>
                </a:solidFill>
                <a:round/>
              </a:ln>
              <a:effectLst/>
            </c:spPr>
          </c:marker>
          <c:xVal>
            <c:numRef>
              <c:f>Sheet1!$D$3:$D$13</c:f>
              <c:numCache>
                <c:formatCode>General</c:formatCode>
                <c:ptCount val="11"/>
                <c:pt idx="0">
                  <c:v>7.5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40</c:v>
                </c:pt>
                <c:pt idx="7">
                  <c:v>50</c:v>
                </c:pt>
                <c:pt idx="8">
                  <c:v>60</c:v>
                </c:pt>
                <c:pt idx="9">
                  <c:v>75</c:v>
                </c:pt>
                <c:pt idx="10">
                  <c:v>100</c:v>
                </c:pt>
              </c:numCache>
            </c:numRef>
          </c:xVal>
          <c:yVal>
            <c:numRef>
              <c:f>Sheet1!$H$3:$H$13</c:f>
              <c:numCache>
                <c:formatCode>"$"#,##0.00_);[Red]\("$"#,##0.00\)</c:formatCode>
                <c:ptCount val="11"/>
                <c:pt idx="0">
                  <c:v>70</c:v>
                </c:pt>
                <c:pt idx="1">
                  <c:v>52.5</c:v>
                </c:pt>
                <c:pt idx="2">
                  <c:v>52.666666666666664</c:v>
                </c:pt>
                <c:pt idx="3">
                  <c:v>39.5</c:v>
                </c:pt>
                <c:pt idx="4">
                  <c:v>42</c:v>
                </c:pt>
                <c:pt idx="5">
                  <c:v>35</c:v>
                </c:pt>
                <c:pt idx="6">
                  <c:v>26.25</c:v>
                </c:pt>
                <c:pt idx="7">
                  <c:v>26.5</c:v>
                </c:pt>
                <c:pt idx="8">
                  <c:v>30.016666666666666</c:v>
                </c:pt>
                <c:pt idx="9">
                  <c:v>24.013333333333332</c:v>
                </c:pt>
                <c:pt idx="10">
                  <c:v>20.309999999999999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4276504"/>
        <c:axId val="243681176"/>
      </c:scatterChart>
      <c:valAx>
        <c:axId val="244276504"/>
        <c:scaling>
          <c:orientation val="minMax"/>
          <c:min val="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3681176"/>
        <c:crosses val="autoZero"/>
        <c:crossBetween val="midCat"/>
      </c:valAx>
      <c:valAx>
        <c:axId val="243681176"/>
        <c:scaling>
          <c:orientation val="minMax"/>
          <c:max val="3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&quot;$&quot;#,##0.00_);[Red]\(&quot;$&quot;#,##0.0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276504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5400" cap="flat" cmpd="dbl" algn="ctr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ln w="34925" cap="flat" cmpd="dbl" algn="ctr">
        <a:solidFill>
          <a:schemeClr val="phClr">
            <a:lumMod val="75000"/>
            <a:alpha val="70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kern="1200" spc="0" normalizeH="0" baseline="0"/>
  </cs:title>
  <cs:trendline>
    <cs:lnRef idx="0">
      <cs:styleClr val="0"/>
    </cs:lnRef>
    <cs:fillRef idx="0"/>
    <cs:effectRef idx="0"/>
    <cs:fontRef idx="minor">
      <a:schemeClr val="tx1"/>
    </cs:fontRef>
    <cs:spPr>
      <a:ln w="38100" cap="rnd" cmpd="sng" algn="ctr">
        <a:solidFill>
          <a:schemeClr val="phClr">
            <a:lumMod val="75000"/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629449</xdr:colOff>
      <xdr:row>29</xdr:row>
      <xdr:rowOff>31377</xdr:rowOff>
    </xdr:from>
    <xdr:to>
      <xdr:col>8</xdr:col>
      <xdr:colOff>195942</xdr:colOff>
      <xdr:row>48</xdr:row>
      <xdr:rowOff>62111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7"/>
  <sheetViews>
    <sheetView tabSelected="1" zoomScale="70" zoomScaleNormal="70" workbookViewId="0">
      <selection activeCell="K43" sqref="K43"/>
    </sheetView>
  </sheetViews>
  <sheetFormatPr defaultRowHeight="14.4" x14ac:dyDescent="0.3"/>
  <cols>
    <col min="2" max="2" width="43.33203125" customWidth="1"/>
    <col min="4" max="4" width="8.88671875" style="1"/>
    <col min="5" max="6" width="14.44140625" style="1" customWidth="1"/>
    <col min="7" max="8" width="17.109375" style="1" customWidth="1"/>
    <col min="9" max="9" width="15.5546875" style="1" customWidth="1"/>
  </cols>
  <sheetData>
    <row r="1" spans="2:9" s="12" customFormat="1" x14ac:dyDescent="0.3">
      <c r="B1" s="12" t="s">
        <v>0</v>
      </c>
      <c r="D1" s="1"/>
      <c r="E1" s="1"/>
      <c r="F1" s="1"/>
      <c r="G1" s="1"/>
      <c r="H1" s="1"/>
      <c r="I1" s="1"/>
    </row>
    <row r="2" spans="2:9" ht="15" thickBot="1" x14ac:dyDescent="0.35">
      <c r="B2" s="13" t="s">
        <v>18</v>
      </c>
      <c r="C2" s="9"/>
      <c r="D2" s="10" t="s">
        <v>19</v>
      </c>
      <c r="E2" s="10" t="s">
        <v>13</v>
      </c>
      <c r="F2" s="11" t="s">
        <v>16</v>
      </c>
      <c r="G2" s="10" t="s">
        <v>14</v>
      </c>
      <c r="H2" s="11" t="s">
        <v>17</v>
      </c>
      <c r="I2" s="10" t="s">
        <v>15</v>
      </c>
    </row>
    <row r="3" spans="2:9" ht="15" thickTop="1" x14ac:dyDescent="0.3">
      <c r="B3" t="s">
        <v>2</v>
      </c>
      <c r="C3" t="s">
        <v>1</v>
      </c>
      <c r="D3" s="1">
        <v>7.5</v>
      </c>
      <c r="E3" s="2">
        <v>2275</v>
      </c>
      <c r="F3" s="3">
        <f t="shared" ref="F3:F13" si="0">E3/D3</f>
        <v>303.33333333333331</v>
      </c>
      <c r="G3" s="2">
        <v>525</v>
      </c>
      <c r="H3" s="3">
        <f t="shared" ref="H3:H13" si="1">G3/D3</f>
        <v>70</v>
      </c>
      <c r="I3" s="2">
        <f t="shared" ref="I3:I13" si="2">F3+H3</f>
        <v>373.33333333333331</v>
      </c>
    </row>
    <row r="4" spans="2:9" x14ac:dyDescent="0.3">
      <c r="B4" t="s">
        <v>3</v>
      </c>
      <c r="C4" t="s">
        <v>1</v>
      </c>
      <c r="D4" s="1">
        <v>10</v>
      </c>
      <c r="E4" s="2">
        <v>2500</v>
      </c>
      <c r="F4" s="3">
        <f t="shared" si="0"/>
        <v>250</v>
      </c>
      <c r="G4" s="2">
        <v>525</v>
      </c>
      <c r="H4" s="3">
        <f t="shared" si="1"/>
        <v>52.5</v>
      </c>
      <c r="I4" s="2">
        <f t="shared" si="2"/>
        <v>302.5</v>
      </c>
    </row>
    <row r="5" spans="2:9" x14ac:dyDescent="0.3">
      <c r="B5" t="s">
        <v>4</v>
      </c>
      <c r="C5" t="s">
        <v>1</v>
      </c>
      <c r="D5" s="1">
        <v>15</v>
      </c>
      <c r="E5" s="2">
        <v>3225</v>
      </c>
      <c r="F5" s="3">
        <f t="shared" si="0"/>
        <v>215</v>
      </c>
      <c r="G5" s="2">
        <v>790</v>
      </c>
      <c r="H5" s="3">
        <f t="shared" si="1"/>
        <v>52.666666666666664</v>
      </c>
      <c r="I5" s="2">
        <f t="shared" si="2"/>
        <v>267.66666666666669</v>
      </c>
    </row>
    <row r="6" spans="2:9" x14ac:dyDescent="0.3">
      <c r="B6" t="s">
        <v>5</v>
      </c>
      <c r="C6" t="s">
        <v>1</v>
      </c>
      <c r="D6" s="1">
        <v>20</v>
      </c>
      <c r="E6" s="2">
        <v>4375</v>
      </c>
      <c r="F6" s="3">
        <f t="shared" si="0"/>
        <v>218.75</v>
      </c>
      <c r="G6" s="2">
        <v>790</v>
      </c>
      <c r="H6" s="3">
        <f t="shared" si="1"/>
        <v>39.5</v>
      </c>
      <c r="I6" s="2">
        <f t="shared" si="2"/>
        <v>258.25</v>
      </c>
    </row>
    <row r="7" spans="2:9" x14ac:dyDescent="0.3">
      <c r="B7" t="s">
        <v>6</v>
      </c>
      <c r="C7" t="s">
        <v>1</v>
      </c>
      <c r="D7" s="1">
        <v>25</v>
      </c>
      <c r="E7" s="2">
        <v>5400</v>
      </c>
      <c r="F7" s="3">
        <f t="shared" si="0"/>
        <v>216</v>
      </c>
      <c r="G7" s="2">
        <v>1050</v>
      </c>
      <c r="H7" s="3">
        <f t="shared" si="1"/>
        <v>42</v>
      </c>
      <c r="I7" s="2">
        <f t="shared" si="2"/>
        <v>258</v>
      </c>
    </row>
    <row r="8" spans="2:9" x14ac:dyDescent="0.3">
      <c r="B8" t="s">
        <v>7</v>
      </c>
      <c r="C8" t="s">
        <v>1</v>
      </c>
      <c r="D8" s="1">
        <v>30</v>
      </c>
      <c r="E8" s="2">
        <v>5850</v>
      </c>
      <c r="F8" s="3">
        <f t="shared" si="0"/>
        <v>195</v>
      </c>
      <c r="G8" s="2">
        <v>1050</v>
      </c>
      <c r="H8" s="3">
        <f t="shared" si="1"/>
        <v>35</v>
      </c>
      <c r="I8" s="2">
        <f t="shared" si="2"/>
        <v>230</v>
      </c>
    </row>
    <row r="9" spans="2:9" x14ac:dyDescent="0.3">
      <c r="B9" t="s">
        <v>8</v>
      </c>
      <c r="C9" t="s">
        <v>1</v>
      </c>
      <c r="D9" s="1">
        <v>40</v>
      </c>
      <c r="E9" s="2">
        <v>6775</v>
      </c>
      <c r="F9" s="3">
        <f t="shared" si="0"/>
        <v>169.375</v>
      </c>
      <c r="G9" s="2">
        <v>1050</v>
      </c>
      <c r="H9" s="3">
        <f t="shared" si="1"/>
        <v>26.25</v>
      </c>
      <c r="I9" s="2">
        <f t="shared" si="2"/>
        <v>195.625</v>
      </c>
    </row>
    <row r="10" spans="2:9" x14ac:dyDescent="0.3">
      <c r="B10" t="s">
        <v>9</v>
      </c>
      <c r="C10" t="s">
        <v>1</v>
      </c>
      <c r="D10" s="1">
        <v>50</v>
      </c>
      <c r="E10" s="2">
        <v>9975</v>
      </c>
      <c r="F10" s="3">
        <f t="shared" si="0"/>
        <v>199.5</v>
      </c>
      <c r="G10" s="2">
        <v>1325</v>
      </c>
      <c r="H10" s="3">
        <f t="shared" si="1"/>
        <v>26.5</v>
      </c>
      <c r="I10" s="2">
        <f t="shared" si="2"/>
        <v>226</v>
      </c>
    </row>
    <row r="11" spans="2:9" x14ac:dyDescent="0.3">
      <c r="B11" t="s">
        <v>10</v>
      </c>
      <c r="C11" t="s">
        <v>1</v>
      </c>
      <c r="D11" s="1">
        <v>60</v>
      </c>
      <c r="E11" s="2">
        <v>12100</v>
      </c>
      <c r="F11" s="3">
        <f t="shared" si="0"/>
        <v>201.66666666666666</v>
      </c>
      <c r="G11" s="2">
        <v>1801</v>
      </c>
      <c r="H11" s="3">
        <f t="shared" si="1"/>
        <v>30.016666666666666</v>
      </c>
      <c r="I11" s="2">
        <f t="shared" si="2"/>
        <v>231.68333333333334</v>
      </c>
    </row>
    <row r="12" spans="2:9" x14ac:dyDescent="0.3">
      <c r="B12" t="s">
        <v>11</v>
      </c>
      <c r="C12" t="s">
        <v>1</v>
      </c>
      <c r="D12" s="1">
        <v>75</v>
      </c>
      <c r="E12" s="2">
        <v>13900</v>
      </c>
      <c r="F12" s="3">
        <f t="shared" si="0"/>
        <v>185.33333333333334</v>
      </c>
      <c r="G12" s="2">
        <v>1801</v>
      </c>
      <c r="H12" s="3">
        <f t="shared" si="1"/>
        <v>24.013333333333332</v>
      </c>
      <c r="I12" s="2">
        <f t="shared" si="2"/>
        <v>209.34666666666666</v>
      </c>
    </row>
    <row r="13" spans="2:9" x14ac:dyDescent="0.3">
      <c r="B13" t="s">
        <v>12</v>
      </c>
      <c r="C13" t="s">
        <v>1</v>
      </c>
      <c r="D13" s="1">
        <v>100</v>
      </c>
      <c r="E13" s="2">
        <v>15600</v>
      </c>
      <c r="F13" s="3">
        <f t="shared" si="0"/>
        <v>156</v>
      </c>
      <c r="G13" s="2">
        <v>2031</v>
      </c>
      <c r="H13" s="3">
        <f t="shared" si="1"/>
        <v>20.309999999999999</v>
      </c>
      <c r="I13" s="2">
        <f t="shared" si="2"/>
        <v>176.31</v>
      </c>
    </row>
    <row r="15" spans="2:9" x14ac:dyDescent="0.3">
      <c r="C15" s="6"/>
      <c r="D15" s="4"/>
      <c r="E15" s="4"/>
      <c r="F15" s="7">
        <f>AVERAGE(F3:F13)</f>
        <v>209.99621212121212</v>
      </c>
      <c r="G15" s="4"/>
      <c r="H15" s="7">
        <f>AVERAGE(H3:H13)</f>
        <v>38.068787878787873</v>
      </c>
      <c r="I15" s="7">
        <f>AVERAGE(I3:I13)</f>
        <v>248.06500000000003</v>
      </c>
    </row>
    <row r="16" spans="2:9" s="5" customFormat="1" x14ac:dyDescent="0.3">
      <c r="B16" s="8"/>
      <c r="C16" s="6"/>
      <c r="D16" s="4"/>
      <c r="E16" s="4"/>
      <c r="F16" s="7"/>
      <c r="G16" s="4"/>
      <c r="H16" s="7"/>
      <c r="I16" s="7"/>
    </row>
    <row r="17" spans="2:9" ht="15" thickBot="1" x14ac:dyDescent="0.35">
      <c r="B17" s="13" t="s">
        <v>20</v>
      </c>
      <c r="C17" s="13"/>
      <c r="D17" s="10" t="s">
        <v>19</v>
      </c>
      <c r="E17" s="10" t="s">
        <v>13</v>
      </c>
      <c r="F17" s="11" t="s">
        <v>16</v>
      </c>
      <c r="G17" s="10" t="s">
        <v>14</v>
      </c>
      <c r="H17" s="11" t="s">
        <v>17</v>
      </c>
      <c r="I17" s="10" t="s">
        <v>15</v>
      </c>
    </row>
    <row r="18" spans="2:9" ht="15" thickTop="1" x14ac:dyDescent="0.3">
      <c r="B18" t="s">
        <v>2</v>
      </c>
      <c r="C18" t="s">
        <v>1</v>
      </c>
      <c r="D18" s="1">
        <v>7.5</v>
      </c>
      <c r="E18" s="2">
        <v>2275</v>
      </c>
      <c r="F18" s="3">
        <f t="shared" ref="F18:F25" si="3">E18/D18</f>
        <v>303.33333333333331</v>
      </c>
      <c r="G18" s="2">
        <v>525</v>
      </c>
      <c r="H18" s="3">
        <f t="shared" ref="H18:H25" si="4">G18/D18</f>
        <v>70</v>
      </c>
      <c r="I18" s="2">
        <f t="shared" ref="I18:I25" si="5">F18+H18</f>
        <v>373.33333333333331</v>
      </c>
    </row>
    <row r="19" spans="2:9" x14ac:dyDescent="0.3">
      <c r="B19" t="s">
        <v>3</v>
      </c>
      <c r="C19" t="s">
        <v>1</v>
      </c>
      <c r="D19" s="1">
        <v>10</v>
      </c>
      <c r="E19" s="2">
        <v>2500</v>
      </c>
      <c r="F19" s="3">
        <f t="shared" si="3"/>
        <v>250</v>
      </c>
      <c r="G19" s="2">
        <v>525</v>
      </c>
      <c r="H19" s="3">
        <f t="shared" si="4"/>
        <v>52.5</v>
      </c>
      <c r="I19" s="2">
        <f t="shared" si="5"/>
        <v>302.5</v>
      </c>
    </row>
    <row r="20" spans="2:9" x14ac:dyDescent="0.3">
      <c r="B20" t="s">
        <v>4</v>
      </c>
      <c r="C20" t="s">
        <v>1</v>
      </c>
      <c r="D20" s="1">
        <v>15</v>
      </c>
      <c r="E20" s="2">
        <v>3225</v>
      </c>
      <c r="F20" s="3">
        <f t="shared" si="3"/>
        <v>215</v>
      </c>
      <c r="G20" s="2">
        <v>790</v>
      </c>
      <c r="H20" s="3">
        <f t="shared" si="4"/>
        <v>52.666666666666664</v>
      </c>
      <c r="I20" s="2">
        <f t="shared" si="5"/>
        <v>267.66666666666669</v>
      </c>
    </row>
    <row r="21" spans="2:9" x14ac:dyDescent="0.3">
      <c r="B21" t="s">
        <v>5</v>
      </c>
      <c r="C21" t="s">
        <v>1</v>
      </c>
      <c r="D21" s="1">
        <v>20</v>
      </c>
      <c r="E21" s="2">
        <v>4375</v>
      </c>
      <c r="F21" s="3">
        <f t="shared" si="3"/>
        <v>218.75</v>
      </c>
      <c r="G21" s="2">
        <v>790</v>
      </c>
      <c r="H21" s="3">
        <f t="shared" si="4"/>
        <v>39.5</v>
      </c>
      <c r="I21" s="2">
        <f t="shared" si="5"/>
        <v>258.25</v>
      </c>
    </row>
    <row r="22" spans="2:9" x14ac:dyDescent="0.3">
      <c r="B22" t="s">
        <v>6</v>
      </c>
      <c r="C22" t="s">
        <v>1</v>
      </c>
      <c r="D22" s="1">
        <v>25</v>
      </c>
      <c r="E22" s="2">
        <v>5400</v>
      </c>
      <c r="F22" s="3">
        <f t="shared" si="3"/>
        <v>216</v>
      </c>
      <c r="G22" s="2">
        <v>1050</v>
      </c>
      <c r="H22" s="3">
        <f t="shared" si="4"/>
        <v>42</v>
      </c>
      <c r="I22" s="2">
        <f t="shared" si="5"/>
        <v>258</v>
      </c>
    </row>
    <row r="23" spans="2:9" x14ac:dyDescent="0.3">
      <c r="B23" t="s">
        <v>7</v>
      </c>
      <c r="C23" t="s">
        <v>1</v>
      </c>
      <c r="D23" s="1">
        <v>30</v>
      </c>
      <c r="E23" s="2">
        <v>5850</v>
      </c>
      <c r="F23" s="3">
        <f t="shared" si="3"/>
        <v>195</v>
      </c>
      <c r="G23" s="2">
        <v>1050</v>
      </c>
      <c r="H23" s="3">
        <f t="shared" si="4"/>
        <v>35</v>
      </c>
      <c r="I23" s="2">
        <f t="shared" si="5"/>
        <v>230</v>
      </c>
    </row>
    <row r="24" spans="2:9" x14ac:dyDescent="0.3">
      <c r="B24" t="s">
        <v>8</v>
      </c>
      <c r="C24" t="s">
        <v>1</v>
      </c>
      <c r="D24" s="1">
        <v>40</v>
      </c>
      <c r="E24" s="2">
        <v>6775</v>
      </c>
      <c r="F24" s="3">
        <f t="shared" si="3"/>
        <v>169.375</v>
      </c>
      <c r="G24" s="2">
        <v>1050</v>
      </c>
      <c r="H24" s="3">
        <f t="shared" si="4"/>
        <v>26.25</v>
      </c>
      <c r="I24" s="2">
        <f t="shared" si="5"/>
        <v>195.625</v>
      </c>
    </row>
    <row r="25" spans="2:9" x14ac:dyDescent="0.3">
      <c r="B25" t="s">
        <v>9</v>
      </c>
      <c r="C25" t="s">
        <v>1</v>
      </c>
      <c r="D25" s="1">
        <v>50</v>
      </c>
      <c r="E25" s="2">
        <v>9975</v>
      </c>
      <c r="F25" s="3">
        <f t="shared" si="3"/>
        <v>199.5</v>
      </c>
      <c r="G25" s="2">
        <v>1325</v>
      </c>
      <c r="H25" s="3">
        <f t="shared" si="4"/>
        <v>26.5</v>
      </c>
      <c r="I25" s="2">
        <f t="shared" si="5"/>
        <v>226</v>
      </c>
    </row>
    <row r="27" spans="2:9" x14ac:dyDescent="0.3">
      <c r="F27" s="7">
        <f>AVERAGE(F18:F25)</f>
        <v>220.86979166666666</v>
      </c>
      <c r="G27" s="4"/>
      <c r="H27" s="7">
        <f>AVERAGE(H18:H25)</f>
        <v>43.052083333333329</v>
      </c>
      <c r="I27" s="7">
        <f>AVERAGE(I18:I25)</f>
        <v>263.921875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Southern California Edison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F.</dc:creator>
  <cp:lastModifiedBy>Andres F. </cp:lastModifiedBy>
  <dcterms:created xsi:type="dcterms:W3CDTF">2016-12-28T23:48:25Z</dcterms:created>
  <dcterms:modified xsi:type="dcterms:W3CDTF">2016-12-29T16:35:49Z</dcterms:modified>
</cp:coreProperties>
</file>